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30" windowWidth="15315" windowHeight="9510"/>
  </bookViews>
  <sheets>
    <sheet name="中陰表" sheetId="1" r:id="rId1"/>
    <sheet name="Sheet2" sheetId="17" r:id="rId2"/>
  </sheets>
  <calcPr calcId="125725"/>
</workbook>
</file>

<file path=xl/calcChain.xml><?xml version="1.0" encoding="utf-8"?>
<calcChain xmlns="http://schemas.openxmlformats.org/spreadsheetml/2006/main">
  <c r="B3" i="1"/>
  <c r="A6" s="1"/>
  <c r="I6" s="1"/>
  <c r="B6" l="1"/>
  <c r="A11"/>
  <c r="I7"/>
  <c r="I11" l="1"/>
  <c r="F11"/>
  <c r="B11"/>
  <c r="D11"/>
  <c r="G11"/>
  <c r="C11"/>
  <c r="E11"/>
  <c r="H11"/>
  <c r="B7"/>
  <c r="C6"/>
  <c r="C7" l="1"/>
  <c r="D6"/>
  <c r="E6" l="1"/>
  <c r="D7"/>
  <c r="F6" l="1"/>
  <c r="E7"/>
  <c r="G6" l="1"/>
  <c r="F7"/>
  <c r="H6" l="1"/>
  <c r="H7" s="1"/>
  <c r="G7"/>
</calcChain>
</file>

<file path=xl/sharedStrings.xml><?xml version="1.0" encoding="utf-8"?>
<sst xmlns="http://schemas.openxmlformats.org/spreadsheetml/2006/main" count="20" uniqueCount="20">
  <si>
    <t>中 陰</t>
  </si>
  <si>
    <t>初七日</t>
  </si>
  <si>
    <t>二七日</t>
  </si>
  <si>
    <t>三七日</t>
  </si>
  <si>
    <t>四七日</t>
  </si>
  <si>
    <t>五七日</t>
  </si>
  <si>
    <t>六七日</t>
  </si>
  <si>
    <t>満中陰</t>
  </si>
  <si>
    <t>百ヶ日</t>
  </si>
  <si>
    <t>年 回</t>
  </si>
  <si>
    <t>１周忌</t>
  </si>
  <si>
    <t>３回忌</t>
  </si>
  <si>
    <t>７回忌</t>
  </si>
  <si>
    <t>１３回忌</t>
  </si>
  <si>
    <t>１７回忌</t>
  </si>
  <si>
    <t>２５回忌</t>
  </si>
  <si>
    <t>３３回忌</t>
  </si>
  <si>
    <t>５０回忌</t>
  </si>
  <si>
    <t>←ここに ＜2014/1/1＞ この形式で入力して下さい！</t>
    <rPh sb="18" eb="20">
      <t>ケイシキ</t>
    </rPh>
    <rPh sb="21" eb="23">
      <t>ニュウリョク</t>
    </rPh>
    <rPh sb="25" eb="26">
      <t>クダ</t>
    </rPh>
    <phoneticPr fontId="4"/>
  </si>
  <si>
    <t>中  陰  ・  年  回    計  算  表</t>
    <rPh sb="0" eb="1">
      <t>チュウ</t>
    </rPh>
    <rPh sb="3" eb="4">
      <t>カゲ</t>
    </rPh>
    <rPh sb="9" eb="10">
      <t>トシ</t>
    </rPh>
    <rPh sb="12" eb="13">
      <t>カイ</t>
    </rPh>
    <rPh sb="17" eb="18">
      <t>ケイ</t>
    </rPh>
    <rPh sb="20" eb="21">
      <t>ザン</t>
    </rPh>
    <rPh sb="23" eb="24">
      <t>ヒョウ</t>
    </rPh>
    <phoneticPr fontId="4"/>
  </si>
</sst>
</file>

<file path=xl/styles.xml><?xml version="1.0" encoding="utf-8"?>
<styleSheet xmlns="http://schemas.openxmlformats.org/spreadsheetml/2006/main">
  <numFmts count="1">
    <numFmt numFmtId="176" formatCode="0&quot;年&quot;"/>
  </numFmts>
  <fonts count="13">
    <font>
      <sz val="11"/>
      <name val="ＭＳ Ｐゴシック"/>
      <family val="3"/>
      <charset val="128"/>
    </font>
    <font>
      <sz val="13"/>
      <color indexed="9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color indexed="56"/>
      <name val="ＭＳ ゴシック"/>
      <family val="3"/>
      <charset val="128"/>
    </font>
    <font>
      <sz val="6"/>
      <name val="ＭＳ Ｐゴシック"/>
      <family val="3"/>
      <charset val="128"/>
    </font>
    <font>
      <sz val="22"/>
      <name val="ＤＦ中太楷書体"/>
      <charset val="128"/>
    </font>
    <font>
      <sz val="11"/>
      <name val="ＤＦ中太楷書体"/>
      <charset val="128"/>
    </font>
    <font>
      <sz val="13"/>
      <color theme="0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i/>
      <sz val="14"/>
      <color rgb="FF7030A0"/>
      <name val="ＭＳ 明朝"/>
      <family val="1"/>
      <charset val="128"/>
    </font>
    <font>
      <sz val="14"/>
      <color rgb="FF7030A0"/>
      <name val="ＭＳ 明朝"/>
      <family val="1"/>
      <charset val="128"/>
    </font>
    <font>
      <sz val="20"/>
      <color theme="4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58" fontId="5" fillId="0" borderId="0" xfId="0" applyNumberFormat="1" applyFont="1"/>
    <xf numFmtId="0" fontId="5" fillId="0" borderId="0" xfId="0" applyFont="1"/>
    <xf numFmtId="0" fontId="6" fillId="0" borderId="0" xfId="0" applyFont="1"/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57" fontId="1" fillId="3" borderId="10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58" fontId="8" fillId="0" borderId="0" xfId="0" applyNumberFormat="1" applyFont="1"/>
    <xf numFmtId="0" fontId="8" fillId="0" borderId="0" xfId="0" applyFont="1"/>
    <xf numFmtId="57" fontId="9" fillId="0" borderId="0" xfId="0" applyNumberFormat="1" applyFont="1"/>
    <xf numFmtId="0" fontId="10" fillId="4" borderId="15" xfId="0" applyFont="1" applyFill="1" applyBorder="1"/>
    <xf numFmtId="0" fontId="11" fillId="4" borderId="16" xfId="0" applyFont="1" applyFill="1" applyBorder="1"/>
    <xf numFmtId="0" fontId="11" fillId="4" borderId="17" xfId="0" applyFont="1" applyFill="1" applyBorder="1"/>
    <xf numFmtId="58" fontId="12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2" sqref="A2"/>
    </sheetView>
  </sheetViews>
  <sheetFormatPr defaultRowHeight="13.5"/>
  <cols>
    <col min="1" max="1" width="11.75" customWidth="1"/>
    <col min="2" max="2" width="14.5" bestFit="1" customWidth="1"/>
    <col min="3" max="9" width="11.75" customWidth="1"/>
  </cols>
  <sheetData>
    <row r="1" spans="1:9" s="6" customFormat="1" ht="24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s="6" customFormat="1" ht="18.75" customHeight="1">
      <c r="A2" s="4"/>
      <c r="B2" s="5"/>
      <c r="C2" s="5"/>
    </row>
    <row r="3" spans="1:9" s="22" customFormat="1" ht="18" customHeight="1">
      <c r="A3" s="21"/>
      <c r="B3" s="23">
        <f ca="1">TODAY()</f>
        <v>41601</v>
      </c>
      <c r="C3" s="24" t="s">
        <v>18</v>
      </c>
      <c r="D3" s="25"/>
      <c r="E3" s="25"/>
      <c r="F3" s="25"/>
      <c r="G3" s="25"/>
      <c r="H3" s="26"/>
    </row>
    <row r="4" spans="1:9" ht="23.25" customHeight="1" thickBot="1"/>
    <row r="5" spans="1:9" ht="19.899999999999999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9" t="s">
        <v>8</v>
      </c>
    </row>
    <row r="6" spans="1:9" ht="19.899999999999999" customHeight="1">
      <c r="A6" s="17">
        <f ca="1">B3</f>
        <v>41601</v>
      </c>
      <c r="B6" s="10">
        <f ca="1">B3+5</f>
        <v>41606</v>
      </c>
      <c r="C6" s="10">
        <f ca="1">B6+7</f>
        <v>41613</v>
      </c>
      <c r="D6" s="10">
        <f t="shared" ref="D6:H6" ca="1" si="0">C6+7</f>
        <v>41620</v>
      </c>
      <c r="E6" s="10">
        <f t="shared" ca="1" si="0"/>
        <v>41627</v>
      </c>
      <c r="F6" s="10">
        <f t="shared" ca="1" si="0"/>
        <v>41634</v>
      </c>
      <c r="G6" s="10">
        <f t="shared" ca="1" si="0"/>
        <v>41641</v>
      </c>
      <c r="H6" s="10">
        <f t="shared" ca="1" si="0"/>
        <v>41648</v>
      </c>
      <c r="I6" s="11">
        <f ca="1">A6+98</f>
        <v>41699</v>
      </c>
    </row>
    <row r="7" spans="1:9" ht="18" customHeight="1" thickBot="1">
      <c r="A7" s="12"/>
      <c r="B7" s="13" t="str">
        <f ca="1">TEXT(B6,"aaaa")</f>
        <v>木曜日</v>
      </c>
      <c r="C7" s="13" t="str">
        <f t="shared" ref="C7:I7" ca="1" si="1">TEXT(C6,"aaaa")</f>
        <v>木曜日</v>
      </c>
      <c r="D7" s="13" t="str">
        <f t="shared" ca="1" si="1"/>
        <v>木曜日</v>
      </c>
      <c r="E7" s="13" t="str">
        <f t="shared" ca="1" si="1"/>
        <v>木曜日</v>
      </c>
      <c r="F7" s="13" t="str">
        <f t="shared" ca="1" si="1"/>
        <v>木曜日</v>
      </c>
      <c r="G7" s="13" t="str">
        <f t="shared" ca="1" si="1"/>
        <v>木曜日</v>
      </c>
      <c r="H7" s="13" t="str">
        <f t="shared" ca="1" si="1"/>
        <v>木曜日</v>
      </c>
      <c r="I7" s="14" t="str">
        <f t="shared" ca="1" si="1"/>
        <v>土曜日</v>
      </c>
    </row>
    <row r="8" spans="1:9" ht="18" customHeight="1">
      <c r="A8" s="19"/>
      <c r="B8" s="20"/>
      <c r="C8" s="20"/>
      <c r="D8" s="20"/>
      <c r="E8" s="20"/>
      <c r="F8" s="20"/>
      <c r="G8" s="20"/>
      <c r="H8" s="20"/>
      <c r="I8" s="20"/>
    </row>
    <row r="9" spans="1:9" ht="14.25" thickBot="1"/>
    <row r="10" spans="1:9" ht="19.899999999999999" customHeight="1">
      <c r="A10" s="1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3" t="s">
        <v>17</v>
      </c>
    </row>
    <row r="11" spans="1:9" ht="19.899999999999999" customHeight="1" thickBot="1">
      <c r="A11" s="18">
        <f ca="1">YEAR(A6)</f>
        <v>2013</v>
      </c>
      <c r="B11" s="15">
        <f ca="1">A11+1</f>
        <v>2014</v>
      </c>
      <c r="C11" s="15">
        <f ca="1">A11+2</f>
        <v>2015</v>
      </c>
      <c r="D11" s="15">
        <f ca="1">A11+6</f>
        <v>2019</v>
      </c>
      <c r="E11" s="15">
        <f ca="1">A11+12</f>
        <v>2025</v>
      </c>
      <c r="F11" s="15">
        <f ca="1">A11+16</f>
        <v>2029</v>
      </c>
      <c r="G11" s="15">
        <f ca="1">A11+24</f>
        <v>2037</v>
      </c>
      <c r="H11" s="15">
        <f ca="1">A11+32</f>
        <v>2045</v>
      </c>
      <c r="I11" s="16">
        <f ca="1">A11+49</f>
        <v>2062</v>
      </c>
    </row>
  </sheetData>
  <mergeCells count="1">
    <mergeCell ref="A1:I1"/>
  </mergeCells>
  <phoneticPr fontId="4"/>
  <pageMargins left="0.78740157480314965" right="0.78740157480314965" top="0.78740157480314965" bottom="0.78740157480314965" header="0.31496062992125984" footer="0.31496062992125984"/>
  <pageSetup paperSize="13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中陰表</vt:lpstr>
      <vt:lpstr>Sheet2</vt:lpstr>
    </vt:vector>
  </TitlesOfParts>
  <Company>浄土真宗本願寺派  正 安 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 信龍</dc:creator>
  <cp:lastModifiedBy>S.Hatakeyama</cp:lastModifiedBy>
  <cp:lastPrinted>2013-06-06T03:43:55Z</cp:lastPrinted>
  <dcterms:created xsi:type="dcterms:W3CDTF">1997-10-10T09:04:04Z</dcterms:created>
  <dcterms:modified xsi:type="dcterms:W3CDTF">2013-11-23T00:39:08Z</dcterms:modified>
</cp:coreProperties>
</file>